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 2025实验室平台建设项目" sheetId="1" r:id="rId1"/>
    <sheet name="2025年度科研设备购置项目" sheetId="2" r:id="rId2"/>
    <sheet name="2025共聚焦科研设备配置项目" sheetId="3" r:id="rId3"/>
  </sheets>
  <calcPr calcId="162913"/>
</workbook>
</file>

<file path=xl/calcChain.xml><?xml version="1.0" encoding="utf-8"?>
<calcChain xmlns="http://schemas.openxmlformats.org/spreadsheetml/2006/main">
  <c r="E4" i="2" l="1"/>
  <c r="E3" i="1"/>
  <c r="E4" i="1"/>
  <c r="E5" i="1"/>
  <c r="E6" i="1"/>
  <c r="E7" i="1"/>
  <c r="E8" i="1"/>
  <c r="E2" i="1"/>
  <c r="E9" i="1" s="1"/>
</calcChain>
</file>

<file path=xl/sharedStrings.xml><?xml version="1.0" encoding="utf-8"?>
<sst xmlns="http://schemas.openxmlformats.org/spreadsheetml/2006/main" count="54" uniqueCount="35">
  <si>
    <t>序号</t>
    <phoneticPr fontId="1" type="noConversion"/>
  </si>
  <si>
    <t>2025年度科研设备购置项目</t>
    <phoneticPr fontId="1" type="noConversion"/>
  </si>
  <si>
    <t>设备名称</t>
    <phoneticPr fontId="1" type="noConversion"/>
  </si>
  <si>
    <t>数量</t>
    <phoneticPr fontId="1" type="noConversion"/>
  </si>
  <si>
    <t>项目名称</t>
    <phoneticPr fontId="1" type="noConversion"/>
  </si>
  <si>
    <t>流式细胞仪</t>
    <phoneticPr fontId="1" type="noConversion"/>
  </si>
  <si>
    <t>长时程动态实时活细胞成像分析系统</t>
    <phoneticPr fontId="1" type="noConversion"/>
  </si>
  <si>
    <t>全自动病原体快速检测系统</t>
    <phoneticPr fontId="1" type="noConversion"/>
  </si>
  <si>
    <t>全自动分枝杆菌培养监测仪</t>
    <phoneticPr fontId="1" type="noConversion"/>
  </si>
  <si>
    <t>样品破碎仪</t>
    <phoneticPr fontId="1" type="noConversion"/>
  </si>
  <si>
    <t>倒置荧光显微镜</t>
    <phoneticPr fontId="1" type="noConversion"/>
  </si>
  <si>
    <t>活体/细胞电转仪</t>
    <phoneticPr fontId="1" type="noConversion"/>
  </si>
  <si>
    <t>合计</t>
    <phoneticPr fontId="1" type="noConversion"/>
  </si>
  <si>
    <t>合计</t>
    <phoneticPr fontId="1" type="noConversion"/>
  </si>
  <si>
    <t>台式扫描电镜</t>
    <phoneticPr fontId="1" type="noConversion"/>
  </si>
  <si>
    <t>超高分辨激光共聚焦显微镜系统</t>
    <phoneticPr fontId="1" type="noConversion"/>
  </si>
  <si>
    <t>2025共聚焦科研设备配置项目</t>
    <phoneticPr fontId="1" type="noConversion"/>
  </si>
  <si>
    <t>参数要求</t>
    <phoneticPr fontId="1" type="noConversion"/>
  </si>
  <si>
    <t>单价（万元）</t>
    <phoneticPr fontId="1" type="noConversion"/>
  </si>
  <si>
    <t>总价（万元）</t>
    <phoneticPr fontId="1" type="noConversion"/>
  </si>
  <si>
    <t>2025实验室平台建设项目</t>
    <phoneticPr fontId="1" type="noConversion"/>
  </si>
  <si>
    <t>2025实验室平台建设项目</t>
    <phoneticPr fontId="1" type="noConversion"/>
  </si>
  <si>
    <t>2025实验室平台建设项目</t>
    <phoneticPr fontId="1" type="noConversion"/>
  </si>
  <si>
    <t>2025实验室平台建设项目</t>
    <phoneticPr fontId="1" type="noConversion"/>
  </si>
  <si>
    <t>全自动荧光显微成像系统</t>
    <phoneticPr fontId="1" type="noConversion"/>
  </si>
  <si>
    <t>1）标准配置4根固态平顶光斑激光器，激发波长分别为，488nm、561nm、637nm、405nm，激光功率全部≥50mW，保证最佳的激发效率，不接受定制机型；要求所有激光器平行排列，以便空间立体激发，避免共线干扰，可随时升级至四激光器配置。
2）配备≥13个独立光学检测器：其中散射光检测器2个，荧光检测器≥11个；
3） 采用插拔式滤光片设计，使用者可根据实验需求定制、更换滤光片；
4） 荧光信号收集采用行业通用、性能稳定可靠的光电倍增管检测器（PMT），同时使用者可调节PMT电压；
5） 激光器无预热延迟，具有自动关闭功能从而延长使用寿命；
6） 每个激光器都有聚焦透镜，通过光纤连接到激光器接口。
（2）液流系统
1）采用注射泵定量进样，无需辅助微球直接进行绝对计数；
2）进样体积：40 μL-4 mL，单次上样体积可达4mL；
3） 进样速度：最高流速 ≥1000 μL /min ；
4）进样方式：支持流式管以及各种规格的EP管进样；
5）要求仪器紧凑小巧，鞘液桶和废液桶内置，摒弃大型的外挂式或液流车系统设计，每天鞘液消耗量≤1.8L，低成本运行；
6）内置清洗液和关机液，一键式开关机，清洗消毒程序自动进行；
7） 仪器内储存溶液全部配置液位传感器，以监测液面位置。
（3）性能检测指标
1）荧光检测灵敏度：FITC ≤ 80 MESF, PE ≤ 30 MESF, APC ≤ 70 MESF；
2） 数据获取速率：≥65,000 events/秒；
3）确保在500 μL /min上样流速检测时，检测PI染色小鸡红细胞CV&lt; 3.0%；
（4）电子软件系统
1)最多收集事件：单个样本两千万（2×107）个细胞或颗粒数据；
2)每个参数可同时采集Area、Height和Width脉冲信号，可消除粘连细胞的干扰；
4)可同时设定≥4个阈值，阈值能设置在任意参数上，可去除非目标信号的干扰；
4) 数据输出FSC 3.0和FSC 3.1格式，兼容FlowJo等第三方分析软件。</t>
  </si>
  <si>
    <t xml:space="preserve">
2、硬件配置
2.1  明场相差光源：具备，LED光源
2.2 荧光光源：具备，LED光源
2.3 相机：高灵敏度CMOS成像系统
2.4显微成像部分：在标准培养箱中运行，自身无需附带控温设备。监控过程无需让细胞离开培养箱，保证细胞培养条件的稳定
2.5物镜规格：4倍、10倍和20倍物镜，3镜头物镜转盘可自动切换
2.6 物镜NA值：0.2，0.3，0.45
2.7 像素分辨率：
4 倍镜为2.82 μm/像素；10 倍镜为1.24 μm/像素；20 倍镜为0.62 μm/像素
2.8 荧光光学模块：绿色/红色光学模块：
绿色荧光通道：激发波长441-481nm，发射波长503-544nm；
红色荧光通道：激发波长567-607nm，发射波长：622-704nm
2.9 输出图片格式：JPEG、PNG、TIFF，及MetaMorph 多维文件v2.0，Meta成像系列TIFF(单/多层)v1
2.10输出视频格式：WMV、AVI、MPEG-4
2.11 数据分析控制器：27.3 TB硬盘，64 GB内存，20核处理器
2.12 仪器通量：具备2个板位，可同时拍摄2块板等多种容器
2.13实验通量：2组独立实验同时进行，不同板位可选择不同的实验、不同的拍照倍数、拍照频率和成像通道，软件自动切换不同物镜，无需手动操作
2.15 样品载物台固定，物镜转盘移动的成像方式：具备，成像装置直接放置细胞培养箱内在线实时拍摄，无需移动样品载物台，避免样品挪动对细胞状态和对焦的影响
2.16 容器兼容性：兼容&gt; 600种规格的微孔板、培养皿、载玻片
2.17 全孔成像功能：具备，能够全视野观察细胞，适用于 6-384 孔板及35mm培养皿。
2.18程序随机添加功能：具备，长时间拍摄的过程中可以随机插入另一个拍摄任务
2.19 明场与荧光通道Overlay叠加功能：具备，图像分析时，可以讲任意通道图片叠加显示和分析
2.20 EC50/IC50值自动计算功能：具备，可以直接分析生成浓度反应曲线，并自动计算EC50/IC50值
2.21 标准操作分析软件无安装限制：具备，可安装在用户任意电脑工作中，方便使用
2.22 支持10人以上同时远程控制：具备，可至少10人以上同时远程控制，实现远程数据查看及分析
2.23 划痕器、Imagelock划痕板和ClearView趋化板，以及试剂。
3. 软件分析模块
3.1 软件自动分析细胞增殖、凋亡、毒性的变化与趋势，报告基因的分析等
3.2 明场成像下能够分析细胞汇合度、细胞团数量等指标
3.3 荧光成像时，可自动计算荧光细胞数目、荧光强度、每个细胞荧光强度、荧光面积
3.4细胞吞噬实验，软件可根据细胞内荧光变化自动评估细胞吞噬效率
3.5 能够监测全孔内干细胞形成的过程，分析干细胞的直径大小、数目等
以下选配：
3.6 Cell-by-Cell软件分析功能：可以在明场成像下对图像进行大数据的高阶分析，导出散点图/直方图等类流式的统计学意义数据；可检测悬浮培养免疫细胞杀伤，通过靶细胞面积，荧光强度等指标评估杀伤能力；
3.7 细胞趋化软件分析功能：可通过成像检测趋化实验孔板，分析不同培养体系对细胞侵袭、趋化作用速度及效率的影响。
3.8 细胞迁移软件分析功能：系统配置自动化高通量划痕器，可以对多孔板进行操作，得到均一而稳定的划痕。软件可以对划痕愈合进行自动分析，包括划痕宽度、面积、相对细胞密度等参数，以评估细胞迁移效率。
3.9 肿瘤球软件分析功能：能对3D培养的肿瘤球的Z轴进行多层扫描，自动处理和获取自动对焦清楚的的图像，并进行自动分析，包括肿瘤球面积、向基质胶侵袭面积等。
3.10 血管新生软件分析功能：可自动计算新生血管的长度、面积和分支点数，并计算EC50/IC50值。可长期监测荧光标记的血管内皮细胞至少2周以上。
3.11神经突分析软件功能：可自动计算神经突长度、分支点数和神经元胞体数目。
3.12类器官软件功能：对3D培养的类器官的Z轴进行多层扫描，自动处理和获取自动对焦清楚的全部类器官图像，并进行自动化分析，包括类器官的数目、大小、总面积、暗度等。兼容性广，适用于各种嵌入式和包埋式类器官成像分析。
</t>
  </si>
  <si>
    <t xml:space="preserve">（1） 样品在人工加样后无需再开盖处理，系统完成核酸提取、扩增、检测全自动一体化，无需设立物理隔离的试剂准备区、核酸提取区、扩增检测区
（2） 检测从上机到发报告低于2小时，样本检测总时长不超过2.5小时
（3） 仪器检测能力：可检测结核菌、艰难梭菌、金黄色葡萄球菌、甲乙流感病毒；可检测结核菌耐药基因种类至少包括：针对异烟肼、利福平、喹诺酮、二线注射类抗结核药物耐药基因。 </t>
  </si>
  <si>
    <t>（1） 可同时检测样本不少于300份
（2） 上机到报告结果时间可以设定
（3） 可同时检测结核菌对8种抗结核药物的耐药性,
（4） 可检测结核菌对抗结核药物异烟肼、利福平、乙胺丁醇、吡嗪酰胺的耐药性</t>
  </si>
  <si>
    <t>1、运动方式：可同时产生三种运动方式旋涡式，震荡式，抽吸式
速度范围：至少 4.0- 10.0 m/s   0.5 m/s递增
2、循环：可设1-9个循环，每个循环之间可设1-300秒停顿时间
3、研磨方式：干磨，湿磨，冷冻研磨
4、可储存程序：12个用户自定义程序
5、内置推荐程序：内置典型程序，包含植物样本、动物样本、细菌、酵母、环境样本
6、研磨温度：可进行常温和冷冻研磨
7、适配器：包含2.0ml×24适配器，15ml×12适配器，均可实现低温冷冻处理。
8、适配器温度：所有适配器可放入-80℃冰箱，金属适配器可高温高压灭菌
9、裂解介质：15种预分装裂解介质及品类齐全的研磨珠
10、可视性：透明顶盖，频闪灯设计，可清晰观察整个样品破碎流程</t>
  </si>
  <si>
    <r>
      <t>1主机
1.1人机工程学倒置荧光显微镜主机，具备优良的光学性能高稳定性
1.2 光学系统：最优化无限远校正光学系统，保证最好的光学性能，兼容1.25X-100X各类物镜，包括NA物镜和油镜，5位高精度物镜塔轮，可快速实现物镜的切换
1.3 观察方式：包括明场、相差、荧光和彩色明场观察模式
1.4 无需暗室，可在自然光条件下进行荧光样本的观察和图片采集
1.5 可通过人体工学高清液晶显示屏（屏幕</t>
    </r>
    <r>
      <rPr>
        <sz val="11"/>
        <color theme="1"/>
        <rFont val="等线"/>
        <charset val="134"/>
      </rPr>
      <t>&gt;18英寸）</t>
    </r>
    <r>
      <rPr>
        <sz val="11"/>
        <color theme="1"/>
        <rFont val="Calibri"/>
        <family val="2"/>
        <scheme val="minor"/>
      </rPr>
      <t xml:space="preserve">直接控制仪器和成像软件无时间延迟，显示屏10-90°倾斜角可调
1.6 可整体放置于超净台或安全柜中进行观察和拍照等操作，可定期进行紫外线照射消毒和灭菌
2.  光学部件
2.1.1 不少于5位物镜转盘，前悬挂式控制，可选配1.25-100×各种高NA值物镜以及油镜
2.1.2    长工作距离平场消色差相差物镜4×（NA≥0.13，WD≥10.58mm）  
2.2.3 长工作距离平场消色差相差物镜10×（NA≥0.25，WD≥7.45 mm） 
2.2.4 长工作距离平场荧光物镜20×(NA≥0.45，WD≥6.23 mm)          
2.2.5 长工作距离平场荧光物镜40×(NA≥0.65，WD≥1.79 mm)         
2.1.6 相差环至少适用于：4×、10×、20×、40×物镜
2.1.7 聚光镜：高分辨率长工作距离聚光镜，至少4孔转轮，通光孔径NA≥0.50，WD≥60mm
2.1.8 透射光光源：光强度可调节的LED，分别用于荧光成像时的配套明场成像和彩色组化样本成像，总使用寿命均不低于10万个小时，即开即用，可自由调节光源强度和曝光时间，调节后可自动记忆
2.2 荧光装置
2.2.1采用复消色差荧光系统，高通透性硬质荧光滤片，三组荧光激发块
a激发波带宽 340-370， 发射波带宽410-470 
b. 激发波带宽460-480，发射波带宽 490-530 
c. 激发波带宽510-550， 发射波带宽570-610 
2.2.2 新型可更换荧光光立方光源，不同通道间保真度进行优化，将荧光串色控制在8%以内，提升信噪比，完美呈现荧光图像
2.2.2.1 *LED荧光激发光源，单个使用寿命不低于5万个小时，总使用寿命不低于15万个小时亮度高、色温恒定、照明均匀、不产生热量，避免“杂光”漂白和光毒性，可瞬间开启或关闭，无须预热或冷却
2.2.2.2 每个LED 荧光光源可独立操控开启关闭，激发光强线性化能量调节0%-100%
2.2.2.3 宽范围光谱成像，激发波长光谱范围：340nm-700nm
2.2.2.4 不少于20种荧光光立方光源可选择，每一种荧光光立方光源和滤光片都是独立的，兼容DAPI、CFP、GFP/FITC/AF488、RFP/AF568、Texas Red/AF594/mCherry、Cy5/AF647、Cy7和Qdot等染料
2.2.3 荧光通道：可同时容纳4个荧光通道，支持现场升级，安装无需校准
2.2.4 显微镜主机荧光光强线性调节，调节范围0%-100%，可精确选择荧光激发强度，防止样本淬灭；
2.2.5 *检测器：3.2MP像素高分辨率高灵敏度单色CMOS，实际输出像素不低于300万，成像图片分辨率不小于2000 x 1500，像素尺寸3.45μm/pixel
2.3 载物台：
2.3.1 机械载物台，移动行程不小于120 x 80mm，亚微米级别分辨率
2.3.2 *配有X-Y轴精准控制和自动Z轴软件控制，Z轴分辨率≤0.15um
2.3.3 不同类型支架适配器灵活更换，实验室常用的6-1536多孔板、35,50,60,100mm培养皿、标准载玻片,血球计数板,LAB-Tek腔式载玻片、T25，T75，T175培养瓶等可直接进行观察,也适配于长时间活细胞成像实验
2.4   显微图像控制及分析软件（集成软件，原装进口）
2.4.1 LCD显示器：18.5英寸彩色显示屏；显示分辨率≥ 1900 × 1000像素；倾斜度可调
2.4.2  可通过鼠标控制内置软件操作完成以下操作：
2.4.3 一键自动聚焦，完成自动粗调和微调
2.4.4一键采集和存储单通道和/或多通道叠加图
2.4.5 Z轴层扫成像，自动拍摄多层焦平面的图像，并合成高分辨率的投射图（Projection）或进行三维重构
2.4.6 通过设置程序进行自动化时间序列成像，最后合成动态视频
2.4.7 Z轴自动聚焦功能，允许同一视野不同光通道之间分别调整最合适的焦平面，调节后可自动记忆、保存Z轴位置
2.4.8 活细胞和延时成像可连续动态对活细胞进行动态观察记录，可延时成像生成视频文件
2.4.9可添加或取消标尺功能，从而显示图像的放大比例关系
2.4.10 支持自动细胞计数、自动荧光定量和自动汇合率计算和关心区域(ROI)的面积、周长等测量
2.5获取的图像：16位或8位单色TIFF和PNG格式（12位动态范围），普通图像分析软件即可打开
2.6电脑主机系统必须内置于显微镜主机内，最少10G缓存空间（至少可寸1500张JPEG图片，1000张TIFF图片），自带防火墙预防电脑病毒侵染系统
2.8  一体化集成系统，减少外置电脑和显示屏占用实验室空间，全套系统占地面积不超过0.3m2 </t>
    </r>
  </si>
  <si>
    <t>1PAD触摸屏可直观设定及观察检测参数
2实际转染电流值实时检测，保证实验的重复性
3样品电阻实时测定功能
4转染穿孔电压：1 – 380V
5转染驱动电压：1 – 350V
6穿孔脉冲长度：0.01 – 99.9ms
7驱动脉冲长度：0.05 – 800ms
8脉冲数：1-900个
9仪器可提供多模式脉冲，包括方波衰减脉冲，方波脉冲和恒电流脉冲
10具备正反交替衰减正方波+指数波模式
11恒定电流转化功能可大幅提高在体输卵管，离体受精卵，胚胎转染的转染效率和存活率，以及大小鼠成年鼠脑转化效率和存活率
12恒电流衰减脉冲最大电流值10A
13恒电流方波脉冲最大电流值1A
14恒流模式的最小电流可设置为1mA
15带USB传输接口，可以进行数据导出</t>
  </si>
  <si>
    <t xml:space="preserve">1.台式小型化设计，可工作于任意楼层的任意实验室
2.同时具备透射电镜TEM和扫描电镜SEM，可通过软件快速切换
3.透射电镜TEM模式
3.1电子枪：高分辨肖特基热场发射电子源
3.2 TEM分辨率：优于1.5 nm
3.3 放大倍数：×700,000倍，放大倍数连续调节
3.4视场范围：25 x 25 um
3.5焦长：1.26 mm
3.6 最小照明区域：100 nm
3.7 球差系数Cs：0.64 mm
3.8 色差系数Cc：0.89 mm
3.9 理论孔径角：1.2×10-2rad
3.10物镜结构：永磁体透镜
3.11加速电压：5k V
3.12 冷却装置：无需冷却装置
4.扫描电镜SEM模式
4.1 采用四分割式背散射电子探测器
4.2 SEM分辨率：优于10 nm
4.3放大倍数：×100,000倍
4.4 视场大小：200x200 um
5光学成像和采集
5.1 光学镜头4x(NA0.13)；40x(NA0.95)
5.2配备2560*2160高分辨半导体制冷CMOS探测器
5.3 数字化：12 bit 与16 bit
5.4 像素大小：6.5 ×6.5 μm
5.5 读出噪声：1.2e-
6真空系统和样品台
6.1机械泵/涡轮分子泵一体机，样品腔室真空度达到10-5mbar
6.2 主机内部集成高功率离子泵，电子枪真空度优于10-8mbar
6.3 配备标准Φ3.05mm铜网载物台，2轴高精度样品台可移动范围：X：3 mm，Y：3 mm
6.4配置移动控制系统，带旋钮板控制多功能键盘
6.5样品置换时间：10分钟以内
7图像记录与处理系统
7.1计算机：具有3.0GHz以上服务器CPU高性能品牌计算机，8GB以上内存，500GB以上硬盘；使用经厂商授权的正版Windows最新版本操作系统
7.2图像记录系统：
图像扫描：最大存储图像分辨率：不小于2048*2048
图像显示：LCD显示器，最大显示分辨率不小于1024×768
7.3 存储图象格式：TIFF、BMP与JPEG
7.4 图像降噪模式：降噪方式：像素平均、连续平均、帧/行叠加
</t>
  </si>
  <si>
    <t xml:space="preserve">1.主机： 包括电动控制Z轴、电动物镜转盘、电动荧光激发块转盘，电动切转观察方式及分光端口等。既可通过主机底座上的电动按钮控制显微镜，主机前端液晶屏可实时显示仪器工作状态。
2.光学系统:无限远校正光学系统，齐焦距离≥60mm， 
3.照明装置：LED灯照明，内置可提供最佳数字成像的“复眼”光学系统，内置ND8、ND32、NCB11滤光镜,
4.主机右侧设置有一键式照明按钮，需要时可不需通过计算机软件点击拍照，而是在镜下观察时直接触发照相按钮进行图像采集
5.聚光镜：电动通用干式聚光镜，适用于1X－100X物镜
6.电动七物镜转盘 ，放大倍数：40X-1000X，物镜切换自动调节功能，聚光镜、孔径和视场光阑及ND滤光片会在物镜切换时自动设定到最佳位置。另外每次转动手柄时载物台XYZ移动量和齐焦距离偏差修正也会自动调节，也可以手动调节显微镜设定。
7.电动调焦装置：借助于载物台的升降运动，行程: 向上2mm, 向下13mm，内置电动编码器，分表率：≤0.025μm，再定焦功能。
8.三目观察镜筒，视野≥25mm，配专业视频2.5X的F接口
9.目镜：防霉型超宽视野目镜10X，双目屈光度可调节 视野数25mm.
10.电动XY载物台，内置线性编码器，自动Z轴控制，高精度自动Z轴马达，整个Z轴上有harmonic driver的设计，保证了Z轴聚焦稳定性，分表率：≤0.1μm。
11.全套高品质物镜系统
11.1平场消色差物镜2倍（N.A.≥0.06，W.D.≥7.5mm）
11.2半复消色差物镜4倍（N.A.≥0.13，W.D.≥17.1mm）
11.3半复消色差物镜10倍（N.A.≥0.30，W.D.≥16.0mm）
11.4全复消色差物镜20倍（N.A.≥0.80，W.D..≥0.8mm）
11.5半复消色差物镜40倍（N.A.≥0.75，W.D≥0.66mm）
11.6半复消色差物镜100倍 （N.A.≥1.30，W.D.≥0.16mm）
12.落射荧光系统
12.1荧光照明装置：具备将荧光光路中的杂光引导至光路以外的荧光噪声消除机构,视场光阑可调节，滤光片插片
12.2荧光滤色镜盒:电动六工位荧光滤色镜转盘.具有长寿命LED光源，使用寿命≥20,000小时。
12.3荧光滤色镜:配有蓝、绿、紫外三色激发块
12.4荧光光路为全科勒照明系统，同时要求一组减光滤片（可以减光至全亮度的：100％、70％、50％、40％、20％、2％），用于调节不同的荧光激发光亮度。整个减光滤片系统要求全自动。全科勒照明系统的光阑调节也需要安装全自动光阑调节。荧光光路中有电动的光闸设计，挡板开合间隔0.1s
13. 高清晰度彩色数码采集系统，相机与显微镜同一品牌，显微专用SCOMS芯片数码相机,
13.1实际物理像素：2300万像素非像素移动成像，可拍摄400-680nm彩色模式，400-850nm单色模式，实现黑白彩色一键切换功能
13.2芯片耙面大小等于35.8mmx23.8mm
13.3像素点面积：5.9umx5.9um
13.4曝光时间：100us-120s
13.5感光度：彩色模式ISO125到ISO8000；单色模式ISO500到ISO32000
13.6图像采集速度：全像素（6000×3984）：9fps全高清 （1920×1080）模式下：66fps
13.7量子效率：75%以上
13.8接口：光学接口为F口，数据接口为USB3.22.13
13.9为了保证系统的一体化，以上显微镜的硬件和软件为同一厂家。
14.专业分析软件：
14.1硬件控制：支持多种本厂相机及第三方专业相机、支持各类显微镜及周边设备。
14.2图像采集拍摄：支持多通道拍摄、动态图像拍摄、Z系列图像拍摄、多点图像拍摄、AVI动态录像拍摄、物镜定标及保存校准数据。四维（可从X、Y、Z、波长、时间、多点中选择任意4维数据）拍摄。
14.3大图象拼接：该工具可以在高倍率下精确的无缝拼接大面积图像。可通过手动或电动载物台拼接大面积图像。既满足宏观观察，又满足微观检测。
14.4光学设置管理：可记录成像装置与显微镜设置，实现不同设置的一键切换。
14.5多维图像显示：显示时间序列、多点、Z轴及多通道图像，可自动播放，任意选择图像内容保存。
14.6通道合并：荧光及明场图像叠加。
14.7图像处理：RGB颜色调整、对比度、背景减除、分量混合；可进行图像平滑、锐化以及边缘检测等滤镜，可过滤噪音，改善图像的锐度和细节。实现平均加和等图像运算。
14.8Z轴序列图像三维重构：三维图像任意选择、放大、切割，包含三维动画生成工具。
14.9手动测量：分类、计数、长度、半轴、面积和角度等。可直接在图像上画出目标来测量。所有输出结果可导出至任何电子表格编辑器。
14.10自动测量：通过创建的二进制图像来进行自动测量。它可自动测量长度、面积、密度与色度等参数集等。并附带目标计数模块。 
14.11像素分类器：使用分类器可根据用户定义的强度值、RGB值、HIS值或忽略强度的RGB值等各种像素特征的不同类别将图像像素分段。使用分类器可将数据保存在不同的文件中。
14.12时间测量：测量荧光强度随时间变化，支持多区域多通道测量，测量数据可方便导出 14.13光强度线性分析：可选用5种交互式线条轮廓测量方法，沿任意路径连续表示来源图像的光强（任意线、两点线、水平线、垂直线及折线）。
14.14 ROI工具：各类形状ROI选取，ROI内统计分析功能。
14.15自动化报告生成器：用户可创建含有图像、数据说明、测量数据、用户文本以及图表的自定义报告。可直接创建PDF文件。
14.16EDF功能：实时景深扩展模块，三维表面视图显示，三维数据测量等。（插件）
15.台式工作站：四核+256G M.2固态 16G内存 1TB硬盘 P1000 4G独显，≥27英寸IPS显示器，≥1920X1080分辨率，Windows 10专业版操作系统。
配置清单：
1.全电动研究级正置荧光显微镜主机           1套
2.LED透射明场照明光源                    1套
3.物镜4X、10X、20X、40X、60X             各一个
4.LED荧光落射照明光源                    1套
5.蓝、绿、紫外激发块                     各一个
6.照相系统                               1套
7.图像分析软件                           1套
8.必配的附件、配件、专用工具、消耗品等    1套
</t>
  </si>
  <si>
    <t>所需设备的功能要求：
一、 激光器:激光器开闭和电压调节由计算机的激光共聚焦扫描软件系统控制，与整个系统偶合程度高，电噪声小，安全，并有良好的激光管寿命保护装置。波长涵盖405nm，485-685nm连续可调。
二、 高分辨率扫描振镜：扫描速度不少于10帧/秒（512 x 512分辨率）；最大扫描分辨率≥8192 x 8192；最大扫描视场对角线不少于22mm
三、 光谱检测装置
（一） 高效率棱镜分光系统,配备发射光调节步进1nm,连续检测荧光波长范围410～850nm；
（二） 内置高灵敏自由可调光谱型荧光检测器3个，每个荧光检测器都可做全光谱自由扫描和成像；检测器均为超高灵敏度1的硅基阵列式雪崩型二极管混合型检测器，在500nm处量子探测效率不少于58%；
四、 激光共聚焦高分辨率系统
（一） 成像分辨率：XY方向≤120nm，Z方向≤200nm，在高分辨率模式下支持在线大视野拼图；
（二） 同一个实验中可实现蓝、绿、红3种颜色的高分辨率成像，通过线粒体膜蛋白标记，在XY层面能观察到线粒体为中空的腔体结构；也能保证活细胞实验中，同时3色高分辨率成像。
五、 光学显微镜系统
（一）研究级全自动倒置显微镜：具备明场、荧光、微分干涉观察功能。显微镜控制可通过彩色触摸屏、遥控器、机身按钮、共聚焦软件来控制；
（二）物镜
1. 10倍共聚焦专用干镜，数值孔径N.A.≥0.4；
2. 20倍共聚焦专用干镜，数值孔径N.A.≥0.75；
3. 40倍共聚焦专用水镜，数值孔径N.A.≥1.1
4. 63倍共聚焦专用油镜，数值孔径N.A.≥1.40
5. 100倍共聚焦专用油镜，数值孔径N.A.≥1.40
    (三) 电动扫描式载物台，行程83mm x 127mm，配备通用样品夹，适合直径24-68毫米的培养皿，适合长度≤120毫米的玻片；最小步进：0.02µm，重复精度：&lt; 1µm，外接控制器，可电脑控制或控制器移动载物台。
六、软件系统
（一）三维重构软件：具有多种三维重构渲染方式，包括最大强度投影、透明、深度标识和阴影投影等方式，可对重构图进行任意角度旋转、平移、放大和缩小，可对每个荧光通道的强度、灰阶、伽马值及透明度进行独立调节；
（二）能进行全片无缝拼图扫描，带聚焦地形图功能，能适应标本高低不同的焦面进行多焦点自动对焦及拼图。用户能自定义多个不同的焦点。能结合电动Z轴进行三维拼图，拼接结果能根据需求进行大图三维重建、大图三维叠加。
设备硬件配置清单：
1)激光共聚焦显微镜主机    一台
2)固态激光器405nm、488nm、561nm、638nm    一套
3)物镜10X,20X,40X,63X,100X物镜    一套
4）连续光谱激光器（485nm-685nm）    一套
5）分析工作站    一套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</si>
</sst>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7" workbookViewId="0">
      <selection activeCell="G8" sqref="G8"/>
    </sheetView>
  </sheetViews>
  <sheetFormatPr defaultRowHeight="15"/>
  <cols>
    <col min="2" max="2" width="34" customWidth="1"/>
    <col min="3" max="3" width="11.5703125" customWidth="1"/>
    <col min="5" max="5" width="13" bestFit="1" customWidth="1"/>
    <col min="6" max="6" width="14.85546875" style="6" customWidth="1"/>
    <col min="7" max="7" width="126.85546875" customWidth="1"/>
  </cols>
  <sheetData>
    <row r="1" spans="1:7" ht="24.75" customHeight="1">
      <c r="A1" s="2" t="s">
        <v>0</v>
      </c>
      <c r="B1" s="2" t="s">
        <v>2</v>
      </c>
      <c r="C1" s="2" t="s">
        <v>18</v>
      </c>
      <c r="D1" s="2" t="s">
        <v>3</v>
      </c>
      <c r="E1" s="2" t="s">
        <v>19</v>
      </c>
      <c r="F1" s="5" t="s">
        <v>4</v>
      </c>
      <c r="G1" s="7" t="s">
        <v>17</v>
      </c>
    </row>
    <row r="2" spans="1:7" ht="360">
      <c r="A2" s="2">
        <v>1</v>
      </c>
      <c r="B2" s="2" t="s">
        <v>5</v>
      </c>
      <c r="C2" s="2">
        <v>198</v>
      </c>
      <c r="D2" s="2">
        <v>1</v>
      </c>
      <c r="E2" s="2">
        <f t="shared" ref="E2:E8" si="0">C2*D2</f>
        <v>198</v>
      </c>
      <c r="F2" s="5" t="s">
        <v>20</v>
      </c>
      <c r="G2" s="8" t="s">
        <v>25</v>
      </c>
    </row>
    <row r="3" spans="1:7" ht="409.5">
      <c r="A3" s="2">
        <v>2</v>
      </c>
      <c r="B3" s="2" t="s">
        <v>6</v>
      </c>
      <c r="C3" s="2">
        <v>150</v>
      </c>
      <c r="D3" s="2">
        <v>1</v>
      </c>
      <c r="E3" s="2">
        <f t="shared" si="0"/>
        <v>150</v>
      </c>
      <c r="F3" s="5" t="s">
        <v>22</v>
      </c>
      <c r="G3" s="8" t="s">
        <v>26</v>
      </c>
    </row>
    <row r="4" spans="1:7" ht="105">
      <c r="A4" s="2">
        <v>3</v>
      </c>
      <c r="B4" s="2" t="s">
        <v>7</v>
      </c>
      <c r="C4" s="2">
        <v>130</v>
      </c>
      <c r="D4" s="2">
        <v>1</v>
      </c>
      <c r="E4" s="2">
        <f t="shared" si="0"/>
        <v>130</v>
      </c>
      <c r="F4" s="5" t="s">
        <v>23</v>
      </c>
      <c r="G4" s="8" t="s">
        <v>27</v>
      </c>
    </row>
    <row r="5" spans="1:7" ht="60">
      <c r="A5" s="2">
        <v>4</v>
      </c>
      <c r="B5" s="2" t="s">
        <v>8</v>
      </c>
      <c r="C5" s="2">
        <v>90</v>
      </c>
      <c r="D5" s="2">
        <v>1</v>
      </c>
      <c r="E5" s="2">
        <f t="shared" si="0"/>
        <v>90</v>
      </c>
      <c r="F5" s="5" t="s">
        <v>20</v>
      </c>
      <c r="G5" s="8" t="s">
        <v>28</v>
      </c>
    </row>
    <row r="6" spans="1:7" ht="165">
      <c r="A6" s="2">
        <v>5</v>
      </c>
      <c r="B6" s="2" t="s">
        <v>9</v>
      </c>
      <c r="C6" s="2">
        <v>13</v>
      </c>
      <c r="D6" s="2">
        <v>1</v>
      </c>
      <c r="E6" s="2">
        <f t="shared" si="0"/>
        <v>13</v>
      </c>
      <c r="F6" s="5" t="s">
        <v>22</v>
      </c>
      <c r="G6" s="8" t="s">
        <v>29</v>
      </c>
    </row>
    <row r="7" spans="1:7" ht="165.75" customHeight="1">
      <c r="A7" s="2">
        <v>6</v>
      </c>
      <c r="B7" s="2" t="s">
        <v>10</v>
      </c>
      <c r="C7" s="2">
        <v>35</v>
      </c>
      <c r="D7" s="2">
        <v>1</v>
      </c>
      <c r="E7" s="2">
        <f t="shared" si="0"/>
        <v>35</v>
      </c>
      <c r="F7" s="5" t="s">
        <v>21</v>
      </c>
      <c r="G7" s="8" t="s">
        <v>30</v>
      </c>
    </row>
    <row r="8" spans="1:7" ht="240">
      <c r="A8" s="2">
        <v>7</v>
      </c>
      <c r="B8" s="2" t="s">
        <v>11</v>
      </c>
      <c r="C8" s="2">
        <v>30</v>
      </c>
      <c r="D8" s="2">
        <v>1</v>
      </c>
      <c r="E8" s="2">
        <f t="shared" si="0"/>
        <v>30</v>
      </c>
      <c r="F8" s="5" t="s">
        <v>20</v>
      </c>
      <c r="G8" s="8" t="s">
        <v>31</v>
      </c>
    </row>
    <row r="9" spans="1:7" ht="18.75" customHeight="1">
      <c r="A9" s="3"/>
      <c r="B9" s="2" t="s">
        <v>12</v>
      </c>
      <c r="C9" s="3"/>
      <c r="D9" s="3"/>
      <c r="E9" s="2">
        <f>SUM(E2:E8)</f>
        <v>646</v>
      </c>
      <c r="F9" s="8"/>
      <c r="G9" s="3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3" sqref="G3"/>
    </sheetView>
  </sheetViews>
  <sheetFormatPr defaultRowHeight="15"/>
  <cols>
    <col min="2" max="2" width="23.42578125" bestFit="1" customWidth="1"/>
    <col min="3" max="3" width="13" bestFit="1" customWidth="1"/>
    <col min="5" max="5" width="13" bestFit="1" customWidth="1"/>
    <col min="6" max="6" width="39" style="6" customWidth="1"/>
    <col min="7" max="7" width="161.85546875" customWidth="1"/>
  </cols>
  <sheetData>
    <row r="1" spans="1:7" ht="24.75" customHeight="1">
      <c r="A1" s="2" t="s">
        <v>0</v>
      </c>
      <c r="B1" s="2" t="s">
        <v>2</v>
      </c>
      <c r="C1" s="2" t="s">
        <v>18</v>
      </c>
      <c r="D1" s="2" t="s">
        <v>3</v>
      </c>
      <c r="E1" s="2" t="s">
        <v>19</v>
      </c>
      <c r="F1" s="5" t="s">
        <v>4</v>
      </c>
      <c r="G1" s="7" t="s">
        <v>17</v>
      </c>
    </row>
    <row r="2" spans="1:7" s="1" customFormat="1" ht="409.5" customHeight="1">
      <c r="A2" s="2">
        <v>1</v>
      </c>
      <c r="B2" s="2" t="s">
        <v>14</v>
      </c>
      <c r="C2" s="2">
        <v>240</v>
      </c>
      <c r="D2" s="2">
        <v>1</v>
      </c>
      <c r="E2" s="2">
        <v>240</v>
      </c>
      <c r="F2" s="5" t="s">
        <v>1</v>
      </c>
      <c r="G2" s="4" t="s">
        <v>32</v>
      </c>
    </row>
    <row r="3" spans="1:7" s="1" customFormat="1" ht="409.5" customHeight="1">
      <c r="A3" s="2">
        <v>2</v>
      </c>
      <c r="B3" s="2" t="s">
        <v>24</v>
      </c>
      <c r="C3" s="2">
        <v>90</v>
      </c>
      <c r="D3" s="2">
        <v>1</v>
      </c>
      <c r="E3" s="2">
        <v>90</v>
      </c>
      <c r="F3" s="5" t="s">
        <v>1</v>
      </c>
      <c r="G3" s="4" t="s">
        <v>33</v>
      </c>
    </row>
    <row r="4" spans="1:7" s="1" customFormat="1" ht="19.5" customHeight="1">
      <c r="A4" s="2"/>
      <c r="B4" s="2" t="s">
        <v>13</v>
      </c>
      <c r="C4" s="2"/>
      <c r="D4" s="2"/>
      <c r="E4" s="2">
        <f>SUM(E2:E3)</f>
        <v>330</v>
      </c>
      <c r="F4" s="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topLeftCell="C1" workbookViewId="0">
      <selection activeCell="G2" sqref="G2"/>
    </sheetView>
  </sheetViews>
  <sheetFormatPr defaultRowHeight="15"/>
  <cols>
    <col min="2" max="2" width="31.5703125" customWidth="1"/>
    <col min="3" max="3" width="13" bestFit="1" customWidth="1"/>
    <col min="5" max="5" width="13" bestFit="1" customWidth="1"/>
    <col min="6" max="6" width="13.85546875" style="6" customWidth="1"/>
    <col min="7" max="7" width="117.140625" customWidth="1"/>
  </cols>
  <sheetData>
    <row r="1" spans="1:7" ht="24.75" customHeight="1">
      <c r="A1" s="2" t="s">
        <v>0</v>
      </c>
      <c r="B1" s="2" t="s">
        <v>2</v>
      </c>
      <c r="C1" s="2" t="s">
        <v>18</v>
      </c>
      <c r="D1" s="2" t="s">
        <v>3</v>
      </c>
      <c r="E1" s="2" t="s">
        <v>19</v>
      </c>
      <c r="F1" s="5" t="s">
        <v>4</v>
      </c>
      <c r="G1" s="7" t="s">
        <v>17</v>
      </c>
    </row>
    <row r="2" spans="1:7" ht="409.5">
      <c r="A2" s="2">
        <v>1</v>
      </c>
      <c r="B2" s="2" t="s">
        <v>15</v>
      </c>
      <c r="C2" s="2">
        <v>498</v>
      </c>
      <c r="D2" s="2">
        <v>1</v>
      </c>
      <c r="E2" s="2">
        <v>498</v>
      </c>
      <c r="F2" s="5" t="s">
        <v>16</v>
      </c>
      <c r="G2" s="8" t="s">
        <v>34</v>
      </c>
    </row>
    <row r="3" spans="1:7" ht="19.5" customHeight="1">
      <c r="A3" s="2"/>
      <c r="B3" s="2" t="s">
        <v>13</v>
      </c>
      <c r="C3" s="2"/>
      <c r="D3" s="2"/>
      <c r="E3" s="2">
        <v>498</v>
      </c>
      <c r="F3" s="5"/>
      <c r="G3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 2025实验室平台建设项目</vt:lpstr>
      <vt:lpstr>2025年度科研设备购置项目</vt:lpstr>
      <vt:lpstr>2025共聚焦科研设备配置项目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2025-04-07T01:00:16Z</dcterms:modified>
</cp:coreProperties>
</file>